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101" yWindow="1875" windowWidth="18660" windowHeight="67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<sst xmlns="http://schemas.openxmlformats.org/spreadsheetml/2006/main" count="73" uniqueCount="52">
  <si>
    <t>立项</t>
  </si>
  <si>
    <t>结题</t>
  </si>
  <si>
    <t>标准课时</t>
  </si>
  <si>
    <t>标准  课时</t>
  </si>
  <si>
    <t>企业研究生工作站</t>
  </si>
  <si>
    <t>奖励次第</t>
  </si>
  <si>
    <t xml:space="preserve">学院总标准学时: </t>
  </si>
  <si>
    <r>
      <t>学院名称：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</t>
    </r>
    <r>
      <rPr>
        <sz val="12"/>
        <rFont val="宋体"/>
        <family val="0"/>
      </rPr>
      <t>填表人：　</t>
    </r>
    <r>
      <rPr>
        <sz val="12"/>
        <rFont val="宋体"/>
        <family val="0"/>
      </rPr>
      <t xml:space="preserve">      </t>
    </r>
    <r>
      <rPr>
        <sz val="12"/>
        <rFont val="宋体"/>
        <family val="0"/>
      </rPr>
      <t>　　     审核人：　　      　 　学院主管领导签字：　　　　         　（盖章）201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  年　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　月　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>　日　　　　　　　</t>
    </r>
  </si>
  <si>
    <r>
      <t xml:space="preserve">    </t>
    </r>
    <r>
      <rPr>
        <sz val="12"/>
        <rFont val="宋体"/>
        <family val="0"/>
      </rPr>
      <t>3、企业工作站“奖励次第”为第几（阿拉伯数字）次奖励</t>
    </r>
    <r>
      <rPr>
        <sz val="12"/>
        <rFont val="宋体"/>
        <family val="0"/>
      </rPr>
      <t>80，若有2个以上工作站，用“、”分开相应次第即可；</t>
    </r>
  </si>
  <si>
    <t xml:space="preserve">    2、教学建设与成果工作量，须提供相关证明材料； </t>
  </si>
  <si>
    <t xml:space="preserve">    4、填表时，请分别将教师、双肩挑、外院授课教师、退休教师、外校兼职教师顺序填制。</t>
  </si>
  <si>
    <t>教学研究论文</t>
  </si>
  <si>
    <t>教材编写</t>
  </si>
  <si>
    <t>姓名</t>
  </si>
  <si>
    <t>职称</t>
  </si>
  <si>
    <t>所在学院</t>
  </si>
  <si>
    <t>教学工作量</t>
  </si>
  <si>
    <t>指导研究生工作量</t>
  </si>
  <si>
    <t>教学建设与成果工作量（研究生部分）</t>
  </si>
  <si>
    <t>研究生部组织讲座</t>
  </si>
  <si>
    <t>课程名称</t>
  </si>
  <si>
    <t>任务书学时</t>
  </si>
  <si>
    <t>课程类别</t>
  </si>
  <si>
    <t>课程系数</t>
  </si>
  <si>
    <t>人数</t>
  </si>
  <si>
    <t>人数系数</t>
  </si>
  <si>
    <t>政策系数</t>
  </si>
  <si>
    <t>成果奖励</t>
  </si>
  <si>
    <t>是否双肩挑</t>
  </si>
  <si>
    <t>省立校助</t>
  </si>
  <si>
    <t>学术型</t>
  </si>
  <si>
    <r>
      <t xml:space="preserve">           </t>
    </r>
    <r>
      <rPr>
        <b/>
        <sz val="10"/>
        <rFont val="宋体"/>
        <family val="0"/>
      </rPr>
      <t>级</t>
    </r>
  </si>
  <si>
    <t xml:space="preserve">      级</t>
  </si>
  <si>
    <t xml:space="preserve">    级</t>
  </si>
  <si>
    <t>校</t>
  </si>
  <si>
    <t>省</t>
  </si>
  <si>
    <t>省立省助</t>
  </si>
  <si>
    <t>校立校助</t>
  </si>
  <si>
    <t>标准课时</t>
  </si>
  <si>
    <t>站数</t>
  </si>
  <si>
    <t>标准课时合计</t>
  </si>
  <si>
    <t>优秀学     位论文</t>
  </si>
  <si>
    <t>标准   课时</t>
  </si>
  <si>
    <t>指导  标准 课时</t>
  </si>
  <si>
    <t>总标准   课时</t>
  </si>
  <si>
    <t>创新工程项目（项数）</t>
  </si>
  <si>
    <t>教改、精品课程、双语教学等（项数）</t>
  </si>
  <si>
    <t>专硕</t>
  </si>
  <si>
    <t>专硕</t>
  </si>
  <si>
    <t>指导研究生数</t>
  </si>
  <si>
    <t>注：1、请严格按学校教学工作量计算相关规定计算；</t>
  </si>
  <si>
    <t>苏州科技大学研究生教学工作量统计表(201   年度)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</si>
</sst>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0_ "/>
    <numFmt numFmtId="178" formatCode="0.00_);[Red]\(0.00\)"/>
    <numFmt numFmtId="179" formatCode="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_ "/>
  </numFmts>
  <fonts count="63">
    <font>
      <sz val="12"/>
      <name val="宋体"/>
      <family val="0"/>
    </font>
    <font>
      <sz val="9"/>
      <name val="宋体"/>
      <family val="0"/>
    </font>
    <font>
      <b/>
      <sz val="16"/>
      <name val="黑体"/>
      <family val="3"/>
    </font>
    <font>
      <b/>
      <sz val="12"/>
      <name val="宋体"/>
      <family val="0"/>
    </font>
    <font>
      <b/>
      <sz val="12"/>
      <name val="黑体"/>
      <family val="3"/>
    </font>
    <font>
      <b/>
      <sz val="10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sz val="9"/>
      <color indexed="10"/>
      <name val="宋体"/>
      <family val="0"/>
    </font>
    <font>
      <sz val="9"/>
      <name val="Times New Roman"/>
      <family val="1"/>
    </font>
    <font>
      <sz val="8"/>
      <name val="宋体"/>
      <family val="0"/>
    </font>
    <font>
      <b/>
      <sz val="9"/>
      <name val="宋体"/>
      <family val="0"/>
    </font>
    <font>
      <b/>
      <sz val="9"/>
      <name val="黑体"/>
      <family val="3"/>
    </font>
    <font>
      <b/>
      <sz val="9"/>
      <color indexed="10"/>
      <name val="宋体"/>
      <family val="0"/>
    </font>
    <font>
      <sz val="10"/>
      <color indexed="8"/>
      <name val="宋体"/>
      <family val="0"/>
    </font>
    <font>
      <sz val="9"/>
      <color indexed="8"/>
      <name val="Times New Roman"/>
      <family val="1"/>
    </font>
    <font>
      <b/>
      <sz val="12"/>
      <color indexed="8"/>
      <name val="宋体"/>
      <family val="0"/>
    </font>
    <font>
      <sz val="8"/>
      <color indexed="8"/>
      <name val="宋体"/>
      <family val="0"/>
    </font>
    <font>
      <b/>
      <sz val="10"/>
      <name val="Times New Roman"/>
      <family val="1"/>
    </font>
    <font>
      <b/>
      <sz val="10"/>
      <color indexed="8"/>
      <name val="宋体"/>
      <family val="0"/>
    </font>
    <font>
      <b/>
      <sz val="10"/>
      <color indexed="8"/>
      <name val="黑体"/>
      <family val="3"/>
    </font>
    <font>
      <sz val="10"/>
      <color indexed="8"/>
      <name val="黑体"/>
      <family val="3"/>
    </font>
    <font>
      <sz val="10"/>
      <name val="黑体"/>
      <family val="3"/>
    </font>
    <font>
      <b/>
      <sz val="16"/>
      <name val="宋体"/>
      <family val="0"/>
    </font>
    <font>
      <b/>
      <sz val="9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8" fillId="0" borderId="0" applyNumberFormat="0" applyFill="0" applyBorder="0" applyAlignment="0" applyProtection="0"/>
    <xf numFmtId="0" fontId="53" fillId="21" borderId="0" applyNumberFormat="0" applyBorder="0" applyAlignment="0" applyProtection="0"/>
    <xf numFmtId="0" fontId="5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22" borderId="5" applyNumberFormat="0" applyAlignment="0" applyProtection="0"/>
    <xf numFmtId="0" fontId="56" fillId="23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60" fillId="30" borderId="0" applyNumberFormat="0" applyBorder="0" applyAlignment="0" applyProtection="0"/>
    <xf numFmtId="0" fontId="61" fillId="22" borderId="8" applyNumberFormat="0" applyAlignment="0" applyProtection="0"/>
    <xf numFmtId="0" fontId="62" fillId="31" borderId="5" applyNumberFormat="0" applyAlignment="0" applyProtection="0"/>
    <xf numFmtId="0" fontId="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center" vertical="center"/>
    </xf>
    <xf numFmtId="184" fontId="10" fillId="0" borderId="1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left" wrapText="1"/>
    </xf>
    <xf numFmtId="0" fontId="1" fillId="0" borderId="10" xfId="0" applyNumberFormat="1" applyFont="1" applyFill="1" applyBorder="1" applyAlignment="1">
      <alignment horizontal="left"/>
    </xf>
    <xf numFmtId="0" fontId="10" fillId="0" borderId="11" xfId="0" applyNumberFormat="1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/>
    </xf>
    <xf numFmtId="0" fontId="13" fillId="0" borderId="10" xfId="0" applyNumberFormat="1" applyFont="1" applyBorder="1" applyAlignment="1">
      <alignment/>
    </xf>
    <xf numFmtId="0" fontId="13" fillId="0" borderId="10" xfId="0" applyFont="1" applyBorder="1" applyAlignment="1">
      <alignment vertical="center"/>
    </xf>
    <xf numFmtId="0" fontId="1" fillId="0" borderId="0" xfId="0" applyFont="1" applyAlignment="1">
      <alignment/>
    </xf>
    <xf numFmtId="176" fontId="0" fillId="0" borderId="0" xfId="0" applyNumberFormat="1" applyFont="1" applyBorder="1" applyAlignment="1">
      <alignment horizontal="left" vertical="center"/>
    </xf>
    <xf numFmtId="176" fontId="0" fillId="0" borderId="0" xfId="0" applyNumberFormat="1" applyFont="1" applyAlignment="1">
      <alignment/>
    </xf>
    <xf numFmtId="176" fontId="0" fillId="0" borderId="0" xfId="0" applyNumberFormat="1" applyFont="1" applyAlignment="1">
      <alignment/>
    </xf>
    <xf numFmtId="0" fontId="1" fillId="0" borderId="13" xfId="0" applyFont="1" applyBorder="1" applyAlignment="1">
      <alignment horizontal="center" vertical="center"/>
    </xf>
    <xf numFmtId="0" fontId="10" fillId="0" borderId="13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 vertical="center" wrapText="1"/>
    </xf>
    <xf numFmtId="177" fontId="17" fillId="0" borderId="10" xfId="0" applyNumberFormat="1" applyFont="1" applyFill="1" applyBorder="1" applyAlignment="1">
      <alignment horizontal="center" vertical="center"/>
    </xf>
    <xf numFmtId="177" fontId="12" fillId="0" borderId="0" xfId="0" applyNumberFormat="1" applyFont="1" applyBorder="1" applyAlignment="1">
      <alignment horizontal="left" vertical="center"/>
    </xf>
    <xf numFmtId="177" fontId="12" fillId="0" borderId="0" xfId="0" applyNumberFormat="1" applyFont="1" applyAlignment="1">
      <alignment/>
    </xf>
    <xf numFmtId="177" fontId="11" fillId="0" borderId="10" xfId="0" applyNumberFormat="1" applyFont="1" applyFill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177" fontId="10" fillId="0" borderId="1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176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176" fontId="1" fillId="0" borderId="12" xfId="0" applyNumberFormat="1" applyFont="1" applyFill="1" applyBorder="1" applyAlignment="1">
      <alignment horizontal="center" vertical="center" wrapText="1"/>
    </xf>
    <xf numFmtId="178" fontId="1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/>
    </xf>
    <xf numFmtId="178" fontId="19" fillId="0" borderId="10" xfId="0" applyNumberFormat="1" applyFont="1" applyFill="1" applyBorder="1" applyAlignment="1">
      <alignment vertical="center"/>
    </xf>
    <xf numFmtId="0" fontId="13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" fillId="0" borderId="12" xfId="0" applyNumberFormat="1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76" fontId="10" fillId="0" borderId="12" xfId="0" applyNumberFormat="1" applyFont="1" applyBorder="1" applyAlignment="1">
      <alignment horizontal="center" vertical="center"/>
    </xf>
    <xf numFmtId="0" fontId="15" fillId="0" borderId="17" xfId="0" applyNumberFormat="1" applyFont="1" applyFill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5" fillId="0" borderId="12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0" fillId="0" borderId="11" xfId="0" applyBorder="1" applyAlignment="1">
      <alignment wrapText="1"/>
    </xf>
    <xf numFmtId="176" fontId="15" fillId="0" borderId="12" xfId="0" applyNumberFormat="1" applyFont="1" applyFill="1" applyBorder="1" applyAlignment="1">
      <alignment horizontal="center" vertical="center" wrapText="1"/>
    </xf>
    <xf numFmtId="176" fontId="15" fillId="0" borderId="15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5" fillId="0" borderId="12" xfId="0" applyFont="1" applyBorder="1" applyAlignment="1">
      <alignment horizontal="center" vertical="center" wrapText="1"/>
    </xf>
    <xf numFmtId="0" fontId="18" fillId="0" borderId="15" xfId="0" applyFont="1" applyBorder="1" applyAlignment="1">
      <alignment/>
    </xf>
    <xf numFmtId="0" fontId="6" fillId="0" borderId="11" xfId="0" applyFont="1" applyBorder="1" applyAlignment="1">
      <alignment/>
    </xf>
    <xf numFmtId="0" fontId="2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0" fillId="0" borderId="16" xfId="0" applyBorder="1" applyAlignment="1">
      <alignment/>
    </xf>
    <xf numFmtId="0" fontId="24" fillId="0" borderId="19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5" fillId="0" borderId="15" xfId="0" applyFont="1" applyBorder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15" fillId="0" borderId="15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1" xfId="0" applyFont="1" applyBorder="1" applyAlignment="1">
      <alignment vertical="center"/>
    </xf>
    <xf numFmtId="0" fontId="6" fillId="0" borderId="16" xfId="0" applyFont="1" applyBorder="1" applyAlignment="1">
      <alignment horizontal="center" vertical="center" wrapText="1"/>
    </xf>
    <xf numFmtId="177" fontId="20" fillId="0" borderId="12" xfId="0" applyNumberFormat="1" applyFont="1" applyFill="1" applyBorder="1" applyAlignment="1">
      <alignment horizontal="center" vertical="center" wrapText="1"/>
    </xf>
    <xf numFmtId="177" fontId="20" fillId="0" borderId="15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179" fontId="0" fillId="0" borderId="17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2" fillId="0" borderId="22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30"/>
  <sheetViews>
    <sheetView tabSelected="1" zoomScalePageLayoutView="0" workbookViewId="0" topLeftCell="A1">
      <selection activeCell="X7" sqref="X7"/>
    </sheetView>
  </sheetViews>
  <sheetFormatPr defaultColWidth="9.00390625" defaultRowHeight="14.25"/>
  <cols>
    <col min="1" max="1" width="5.75390625" style="1" customWidth="1"/>
    <col min="2" max="2" width="5.00390625" style="3" customWidth="1"/>
    <col min="3" max="3" width="10.125" style="1" customWidth="1"/>
    <col min="4" max="4" width="3.125" style="1" customWidth="1"/>
    <col min="5" max="5" width="17.25390625" style="1" customWidth="1"/>
    <col min="6" max="6" width="3.75390625" style="1" customWidth="1"/>
    <col min="7" max="7" width="8.375" style="1" customWidth="1"/>
    <col min="8" max="8" width="5.625" style="1" customWidth="1"/>
    <col min="9" max="9" width="3.375" style="1" customWidth="1"/>
    <col min="10" max="10" width="5.25390625" style="24" customWidth="1"/>
    <col min="11" max="11" width="4.00390625" style="1" customWidth="1"/>
    <col min="12" max="12" width="7.875" style="36" customWidth="1"/>
    <col min="13" max="13" width="5.00390625" style="1" customWidth="1"/>
    <col min="14" max="14" width="3.75390625" style="1" customWidth="1"/>
    <col min="15" max="15" width="5.75390625" style="1" customWidth="1"/>
    <col min="16" max="16" width="3.75390625" style="1" customWidth="1"/>
    <col min="17" max="17" width="5.50390625" style="1" customWidth="1"/>
    <col min="18" max="18" width="3.75390625" style="1" customWidth="1"/>
    <col min="19" max="19" width="5.75390625" style="1" customWidth="1"/>
    <col min="20" max="20" width="3.875" style="1" customWidth="1"/>
    <col min="21" max="21" width="6.125" style="1" customWidth="1"/>
    <col min="22" max="22" width="3.25390625" style="1" customWidth="1"/>
    <col min="23" max="23" width="2.875" style="1" customWidth="1"/>
    <col min="24" max="24" width="3.375" style="1" customWidth="1"/>
    <col min="25" max="25" width="3.25390625" style="1" customWidth="1"/>
    <col min="26" max="26" width="3.50390625" style="1" customWidth="1"/>
    <col min="27" max="27" width="3.375" style="1" customWidth="1"/>
    <col min="28" max="28" width="3.75390625" style="1" customWidth="1"/>
    <col min="29" max="29" width="3.50390625" style="1" customWidth="1"/>
    <col min="30" max="30" width="7.50390625" style="1" customWidth="1"/>
    <col min="31" max="31" width="8.125" style="28" customWidth="1"/>
    <col min="32" max="33" width="4.125" style="28" customWidth="1"/>
    <col min="34" max="37" width="3.875" style="28" customWidth="1"/>
    <col min="38" max="38" width="7.75390625" style="28" customWidth="1"/>
    <col min="39" max="39" width="3.50390625" style="28" customWidth="1"/>
    <col min="40" max="40" width="6.875" style="28" customWidth="1"/>
    <col min="41" max="41" width="8.875" style="1" customWidth="1"/>
    <col min="42" max="42" width="4.25390625" style="1" customWidth="1"/>
    <col min="43" max="43" width="4.625" style="1" customWidth="1"/>
    <col min="44" max="44" width="3.875" style="1" customWidth="1"/>
    <col min="45" max="45" width="6.375" style="28" customWidth="1"/>
    <col min="46" max="46" width="7.875" style="1" customWidth="1"/>
    <col min="47" max="47" width="12.25390625" style="21" customWidth="1"/>
    <col min="48" max="48" width="14.875" style="1" customWidth="1"/>
    <col min="49" max="16384" width="9.00390625" style="1" customWidth="1"/>
  </cols>
  <sheetData>
    <row r="1" spans="1:47" ht="20.25">
      <c r="A1" s="119" t="s">
        <v>51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119"/>
      <c r="Y1" s="119"/>
      <c r="Z1" s="119"/>
      <c r="AA1" s="119"/>
      <c r="AB1" s="119"/>
      <c r="AC1" s="119"/>
      <c r="AD1" s="119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</row>
    <row r="2" spans="1:47" ht="14.25" customHeight="1">
      <c r="A2" s="69" t="s">
        <v>13</v>
      </c>
      <c r="B2" s="69" t="s">
        <v>14</v>
      </c>
      <c r="C2" s="69" t="s">
        <v>15</v>
      </c>
      <c r="D2" s="69" t="s">
        <v>28</v>
      </c>
      <c r="E2" s="120" t="s">
        <v>16</v>
      </c>
      <c r="F2" s="121"/>
      <c r="G2" s="121"/>
      <c r="H2" s="121"/>
      <c r="I2" s="121"/>
      <c r="J2" s="121"/>
      <c r="K2" s="121"/>
      <c r="L2" s="121"/>
      <c r="M2" s="122" t="s">
        <v>17</v>
      </c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  <c r="AF2" s="113" t="s">
        <v>18</v>
      </c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5"/>
      <c r="AT2" s="116" t="s">
        <v>19</v>
      </c>
      <c r="AU2" s="125" t="s">
        <v>44</v>
      </c>
    </row>
    <row r="3" spans="1:47" ht="16.5" customHeight="1">
      <c r="A3" s="103"/>
      <c r="B3" s="103"/>
      <c r="C3" s="70"/>
      <c r="D3" s="72"/>
      <c r="E3" s="69" t="s">
        <v>20</v>
      </c>
      <c r="F3" s="75" t="s">
        <v>21</v>
      </c>
      <c r="G3" s="75" t="s">
        <v>22</v>
      </c>
      <c r="H3" s="75" t="s">
        <v>23</v>
      </c>
      <c r="I3" s="75" t="s">
        <v>24</v>
      </c>
      <c r="J3" s="79" t="s">
        <v>25</v>
      </c>
      <c r="K3" s="75" t="s">
        <v>26</v>
      </c>
      <c r="L3" s="108" t="s">
        <v>3</v>
      </c>
      <c r="M3" s="91" t="s">
        <v>49</v>
      </c>
      <c r="N3" s="91"/>
      <c r="O3" s="91"/>
      <c r="P3" s="91"/>
      <c r="Q3" s="91"/>
      <c r="R3" s="91"/>
      <c r="S3" s="91"/>
      <c r="T3" s="91"/>
      <c r="U3" s="91"/>
      <c r="V3" s="92" t="s">
        <v>45</v>
      </c>
      <c r="W3" s="93"/>
      <c r="X3" s="93"/>
      <c r="Y3" s="93"/>
      <c r="Z3" s="93"/>
      <c r="AA3" s="93"/>
      <c r="AB3" s="93"/>
      <c r="AC3" s="93"/>
      <c r="AD3" s="94"/>
      <c r="AE3" s="83" t="s">
        <v>43</v>
      </c>
      <c r="AF3" s="89" t="s">
        <v>46</v>
      </c>
      <c r="AG3" s="89"/>
      <c r="AH3" s="89"/>
      <c r="AI3" s="89"/>
      <c r="AJ3" s="89"/>
      <c r="AK3" s="89"/>
      <c r="AL3" s="90"/>
      <c r="AM3" s="95" t="s">
        <v>4</v>
      </c>
      <c r="AN3" s="96"/>
      <c r="AO3" s="97"/>
      <c r="AP3" s="86" t="s">
        <v>27</v>
      </c>
      <c r="AQ3" s="86" t="s">
        <v>11</v>
      </c>
      <c r="AR3" s="86" t="s">
        <v>12</v>
      </c>
      <c r="AS3" s="83" t="s">
        <v>2</v>
      </c>
      <c r="AT3" s="117"/>
      <c r="AU3" s="126"/>
    </row>
    <row r="4" spans="1:47" ht="20.25" customHeight="1">
      <c r="A4" s="103"/>
      <c r="B4" s="103"/>
      <c r="C4" s="70"/>
      <c r="D4" s="72"/>
      <c r="E4" s="70"/>
      <c r="F4" s="76"/>
      <c r="G4" s="76"/>
      <c r="H4" s="76"/>
      <c r="I4" s="76"/>
      <c r="J4" s="80"/>
      <c r="K4" s="76"/>
      <c r="L4" s="109"/>
      <c r="M4" s="124" t="s">
        <v>31</v>
      </c>
      <c r="N4" s="107"/>
      <c r="O4" s="92" t="s">
        <v>32</v>
      </c>
      <c r="P4" s="107"/>
      <c r="Q4" s="92" t="s">
        <v>33</v>
      </c>
      <c r="R4" s="107"/>
      <c r="S4" s="92" t="s">
        <v>33</v>
      </c>
      <c r="T4" s="107"/>
      <c r="U4" s="81" t="s">
        <v>42</v>
      </c>
      <c r="V4" s="65" t="s">
        <v>41</v>
      </c>
      <c r="W4" s="66"/>
      <c r="X4" s="67" t="s">
        <v>36</v>
      </c>
      <c r="Y4" s="67"/>
      <c r="Z4" s="67" t="s">
        <v>29</v>
      </c>
      <c r="AA4" s="67"/>
      <c r="AB4" s="67" t="s">
        <v>37</v>
      </c>
      <c r="AC4" s="68"/>
      <c r="AD4" s="85" t="s">
        <v>38</v>
      </c>
      <c r="AE4" s="84"/>
      <c r="AF4" s="67" t="s">
        <v>36</v>
      </c>
      <c r="AG4" s="67"/>
      <c r="AH4" s="67" t="s">
        <v>29</v>
      </c>
      <c r="AI4" s="67"/>
      <c r="AJ4" s="67" t="s">
        <v>37</v>
      </c>
      <c r="AK4" s="68"/>
      <c r="AL4" s="85" t="s">
        <v>38</v>
      </c>
      <c r="AM4" s="98"/>
      <c r="AN4" s="99"/>
      <c r="AO4" s="100"/>
      <c r="AP4" s="101"/>
      <c r="AQ4" s="87"/>
      <c r="AR4" s="87"/>
      <c r="AS4" s="84"/>
      <c r="AT4" s="117"/>
      <c r="AU4" s="126"/>
    </row>
    <row r="5" spans="1:47" s="2" customFormat="1" ht="20.25" customHeight="1">
      <c r="A5" s="128"/>
      <c r="B5" s="71"/>
      <c r="C5" s="71"/>
      <c r="D5" s="73"/>
      <c r="E5" s="74"/>
      <c r="F5" s="77"/>
      <c r="G5" s="78"/>
      <c r="H5" s="71"/>
      <c r="I5" s="73"/>
      <c r="J5" s="73"/>
      <c r="K5" s="71"/>
      <c r="L5" s="110"/>
      <c r="M5" s="45" t="s">
        <v>30</v>
      </c>
      <c r="N5" s="45" t="s">
        <v>47</v>
      </c>
      <c r="O5" s="45" t="s">
        <v>30</v>
      </c>
      <c r="P5" s="45" t="s">
        <v>47</v>
      </c>
      <c r="Q5" s="45" t="s">
        <v>30</v>
      </c>
      <c r="R5" s="45" t="s">
        <v>47</v>
      </c>
      <c r="S5" s="45" t="s">
        <v>30</v>
      </c>
      <c r="T5" s="45" t="s">
        <v>48</v>
      </c>
      <c r="U5" s="82"/>
      <c r="V5" s="48" t="s">
        <v>34</v>
      </c>
      <c r="W5" s="48" t="s">
        <v>35</v>
      </c>
      <c r="X5" s="46" t="s">
        <v>0</v>
      </c>
      <c r="Y5" s="46" t="s">
        <v>1</v>
      </c>
      <c r="Z5" s="46" t="s">
        <v>0</v>
      </c>
      <c r="AA5" s="46" t="s">
        <v>1</v>
      </c>
      <c r="AB5" s="46" t="s">
        <v>0</v>
      </c>
      <c r="AC5" s="46" t="s">
        <v>1</v>
      </c>
      <c r="AD5" s="85"/>
      <c r="AE5" s="73"/>
      <c r="AF5" s="46" t="s">
        <v>0</v>
      </c>
      <c r="AG5" s="46" t="s">
        <v>1</v>
      </c>
      <c r="AH5" s="46" t="s">
        <v>0</v>
      </c>
      <c r="AI5" s="46" t="s">
        <v>1</v>
      </c>
      <c r="AJ5" s="46" t="s">
        <v>0</v>
      </c>
      <c r="AK5" s="46" t="s">
        <v>1</v>
      </c>
      <c r="AL5" s="85"/>
      <c r="AM5" s="46" t="s">
        <v>39</v>
      </c>
      <c r="AN5" s="46" t="s">
        <v>5</v>
      </c>
      <c r="AO5" s="47" t="s">
        <v>2</v>
      </c>
      <c r="AP5" s="102"/>
      <c r="AQ5" s="88"/>
      <c r="AR5" s="88"/>
      <c r="AS5" s="106"/>
      <c r="AT5" s="118"/>
      <c r="AU5" s="127"/>
    </row>
    <row r="6" spans="1:48" s="2" customFormat="1" ht="15.75" customHeight="1">
      <c r="A6" s="31"/>
      <c r="B6" s="31"/>
      <c r="C6" s="31"/>
      <c r="D6" s="49"/>
      <c r="E6" s="49"/>
      <c r="F6" s="31"/>
      <c r="G6" s="41"/>
      <c r="H6" s="42"/>
      <c r="I6" s="31"/>
      <c r="J6" s="31"/>
      <c r="K6" s="43"/>
      <c r="L6" s="37"/>
      <c r="M6" s="31"/>
      <c r="N6" s="31"/>
      <c r="O6" s="31"/>
      <c r="P6" s="31"/>
      <c r="Q6" s="31"/>
      <c r="R6" s="31"/>
      <c r="S6" s="31"/>
      <c r="T6" s="31"/>
      <c r="U6" s="31"/>
      <c r="V6" s="40"/>
      <c r="W6" s="40"/>
      <c r="X6" s="40"/>
      <c r="Y6" s="40"/>
      <c r="Z6" s="40"/>
      <c r="AA6" s="40"/>
      <c r="AB6" s="40"/>
      <c r="AC6" s="40"/>
      <c r="AD6" s="40">
        <f>SUM(V6*35+W6*105+X6*20+Y6*20+Z6*15+AA6*15+AB6*10+AC6*10)</f>
        <v>0</v>
      </c>
      <c r="AE6" s="51">
        <f>SUM(U6+AD6)</f>
        <v>0</v>
      </c>
      <c r="AF6" s="51"/>
      <c r="AG6" s="51"/>
      <c r="AH6" s="51"/>
      <c r="AI6" s="51"/>
      <c r="AJ6" s="51"/>
      <c r="AK6" s="51"/>
      <c r="AL6" s="51">
        <f>SUM(AF6*150+AG6*150+AH6*90+AI6*90+AJ6*30+AK624)</f>
        <v>0</v>
      </c>
      <c r="AM6" s="51"/>
      <c r="AN6" s="51"/>
      <c r="AO6" s="52">
        <f>SUM(AM6*80)</f>
        <v>0</v>
      </c>
      <c r="AP6" s="52"/>
      <c r="AQ6" s="52"/>
      <c r="AR6" s="52"/>
      <c r="AS6" s="53">
        <f>SUM(AL6+AO6+AP6+AQ6+AR6)</f>
        <v>0</v>
      </c>
      <c r="AT6" s="54"/>
      <c r="AU6" s="39">
        <f>SUM(L6+AE6+AS6+AT6)</f>
        <v>0</v>
      </c>
      <c r="AV6" s="29"/>
    </row>
    <row r="7" spans="1:47" s="2" customFormat="1" ht="22.5" customHeight="1">
      <c r="A7" s="31"/>
      <c r="B7" s="31"/>
      <c r="C7" s="31"/>
      <c r="D7" s="49"/>
      <c r="E7" s="49"/>
      <c r="F7" s="31"/>
      <c r="G7" s="41"/>
      <c r="H7" s="42"/>
      <c r="I7" s="31"/>
      <c r="J7" s="31"/>
      <c r="K7" s="43"/>
      <c r="L7" s="37"/>
      <c r="M7" s="31"/>
      <c r="N7" s="31"/>
      <c r="O7" s="31"/>
      <c r="P7" s="31"/>
      <c r="Q7" s="31"/>
      <c r="R7" s="31"/>
      <c r="S7" s="31"/>
      <c r="T7" s="31"/>
      <c r="U7" s="31"/>
      <c r="V7" s="40"/>
      <c r="W7" s="40"/>
      <c r="X7" s="40"/>
      <c r="Y7" s="40"/>
      <c r="Z7" s="40"/>
      <c r="AA7" s="40"/>
      <c r="AB7" s="40"/>
      <c r="AC7" s="40"/>
      <c r="AD7" s="40">
        <f aca="true" t="shared" si="0" ref="AD7:AD17">SUM(V7*35+W7*105+X7*20+Y7*20+Z7*15+AA7*15+AB7*10+AC7*10)</f>
        <v>0</v>
      </c>
      <c r="AE7" s="51">
        <f aca="true" t="shared" si="1" ref="AE7:AE22">SUM(U7+AD7)</f>
        <v>0</v>
      </c>
      <c r="AF7" s="51"/>
      <c r="AG7" s="51"/>
      <c r="AH7" s="51"/>
      <c r="AI7" s="51"/>
      <c r="AJ7" s="51"/>
      <c r="AK7" s="51"/>
      <c r="AL7" s="51">
        <f>SUM(AF7*150+AG7*150+AH7*90+AI7*90+AJ7*30+AK625)</f>
        <v>0</v>
      </c>
      <c r="AM7" s="51"/>
      <c r="AN7" s="51"/>
      <c r="AO7" s="52">
        <f aca="true" t="shared" si="2" ref="AO7:AO22">SUM(AM7*80)</f>
        <v>0</v>
      </c>
      <c r="AP7" s="52"/>
      <c r="AQ7" s="52"/>
      <c r="AR7" s="52"/>
      <c r="AS7" s="53">
        <f aca="true" t="shared" si="3" ref="AS7:AS22">SUM(AL7+AO7+AP7+AQ7+AR7)</f>
        <v>0</v>
      </c>
      <c r="AT7" s="54"/>
      <c r="AU7" s="39">
        <f aca="true" t="shared" si="4" ref="AU7:AU22">SUM(L7+AE7+AS7+AT7)</f>
        <v>0</v>
      </c>
    </row>
    <row r="8" spans="1:48" s="2" customFormat="1" ht="15.75" customHeight="1">
      <c r="A8" s="31"/>
      <c r="B8" s="31"/>
      <c r="C8" s="31"/>
      <c r="D8" s="49"/>
      <c r="E8" s="49"/>
      <c r="F8" s="31"/>
      <c r="G8" s="41"/>
      <c r="H8" s="42"/>
      <c r="I8" s="31"/>
      <c r="J8" s="31"/>
      <c r="K8" s="43"/>
      <c r="L8" s="37"/>
      <c r="M8" s="31"/>
      <c r="N8" s="31"/>
      <c r="O8" s="31"/>
      <c r="P8" s="31"/>
      <c r="Q8" s="31"/>
      <c r="R8" s="31"/>
      <c r="S8" s="31"/>
      <c r="T8" s="31"/>
      <c r="U8" s="31"/>
      <c r="V8" s="40"/>
      <c r="W8" s="40"/>
      <c r="X8" s="40"/>
      <c r="Y8" s="40"/>
      <c r="Z8" s="40"/>
      <c r="AA8" s="40"/>
      <c r="AB8" s="40"/>
      <c r="AC8" s="40"/>
      <c r="AD8" s="40">
        <f t="shared" si="0"/>
        <v>0</v>
      </c>
      <c r="AE8" s="51">
        <f t="shared" si="1"/>
        <v>0</v>
      </c>
      <c r="AF8" s="51"/>
      <c r="AG8" s="51"/>
      <c r="AH8" s="51"/>
      <c r="AI8" s="51"/>
      <c r="AJ8" s="51"/>
      <c r="AK8" s="51"/>
      <c r="AL8" s="51">
        <f>SUM(AF8*150+AG8*150+AH8*90+AI8*90+AJ8*30+AK626)</f>
        <v>0</v>
      </c>
      <c r="AM8" s="51"/>
      <c r="AN8" s="51"/>
      <c r="AO8" s="52">
        <f t="shared" si="2"/>
        <v>0</v>
      </c>
      <c r="AP8" s="52"/>
      <c r="AQ8" s="52"/>
      <c r="AR8" s="52"/>
      <c r="AS8" s="53">
        <f t="shared" si="3"/>
        <v>0</v>
      </c>
      <c r="AT8" s="54"/>
      <c r="AU8" s="39">
        <f t="shared" si="4"/>
        <v>0</v>
      </c>
      <c r="AV8" s="30"/>
    </row>
    <row r="9" spans="1:47" s="2" customFormat="1" ht="15" customHeight="1">
      <c r="A9" s="31"/>
      <c r="B9" s="31"/>
      <c r="C9" s="31"/>
      <c r="D9" s="49"/>
      <c r="E9" s="49"/>
      <c r="F9" s="31"/>
      <c r="G9" s="41"/>
      <c r="H9" s="42"/>
      <c r="I9" s="31"/>
      <c r="J9" s="31"/>
      <c r="K9" s="43"/>
      <c r="L9" s="37"/>
      <c r="M9" s="31"/>
      <c r="N9" s="31"/>
      <c r="O9" s="31"/>
      <c r="P9" s="31"/>
      <c r="Q9" s="31"/>
      <c r="R9" s="31"/>
      <c r="S9" s="31"/>
      <c r="T9" s="31"/>
      <c r="U9" s="31"/>
      <c r="V9" s="40"/>
      <c r="W9" s="40"/>
      <c r="X9" s="40"/>
      <c r="Y9" s="40"/>
      <c r="Z9" s="40"/>
      <c r="AA9" s="40"/>
      <c r="AB9" s="40"/>
      <c r="AC9" s="40"/>
      <c r="AD9" s="40">
        <f t="shared" si="0"/>
        <v>0</v>
      </c>
      <c r="AE9" s="51">
        <f t="shared" si="1"/>
        <v>0</v>
      </c>
      <c r="AF9" s="51"/>
      <c r="AG9" s="51"/>
      <c r="AH9" s="51"/>
      <c r="AI9" s="51"/>
      <c r="AJ9" s="51"/>
      <c r="AK9" s="51"/>
      <c r="AL9" s="51">
        <f>SUM(AF9*150+AG9*150+AH9*90+AI9*90+AJ9*30+AK627)</f>
        <v>0</v>
      </c>
      <c r="AM9" s="51"/>
      <c r="AN9" s="51"/>
      <c r="AO9" s="52">
        <f t="shared" si="2"/>
        <v>0</v>
      </c>
      <c r="AP9" s="52"/>
      <c r="AQ9" s="52"/>
      <c r="AR9" s="52"/>
      <c r="AS9" s="53">
        <f t="shared" si="3"/>
        <v>0</v>
      </c>
      <c r="AT9" s="54"/>
      <c r="AU9" s="39">
        <f t="shared" si="4"/>
        <v>0</v>
      </c>
    </row>
    <row r="10" spans="1:47" s="2" customFormat="1" ht="15.75" customHeight="1">
      <c r="A10" s="31"/>
      <c r="B10" s="31"/>
      <c r="C10" s="31"/>
      <c r="D10" s="49"/>
      <c r="E10" s="49"/>
      <c r="F10" s="31"/>
      <c r="G10" s="41"/>
      <c r="H10" s="42"/>
      <c r="I10" s="31"/>
      <c r="J10" s="31"/>
      <c r="K10" s="43"/>
      <c r="L10" s="37"/>
      <c r="M10" s="31"/>
      <c r="N10" s="31"/>
      <c r="O10" s="31"/>
      <c r="P10" s="31"/>
      <c r="Q10" s="31"/>
      <c r="R10" s="31"/>
      <c r="S10" s="31"/>
      <c r="T10" s="31"/>
      <c r="U10" s="31"/>
      <c r="V10" s="40"/>
      <c r="W10" s="40"/>
      <c r="X10" s="40"/>
      <c r="Y10" s="40"/>
      <c r="Z10" s="40"/>
      <c r="AA10" s="40"/>
      <c r="AB10" s="40"/>
      <c r="AC10" s="40"/>
      <c r="AD10" s="40">
        <f t="shared" si="0"/>
        <v>0</v>
      </c>
      <c r="AE10" s="51">
        <f t="shared" si="1"/>
        <v>0</v>
      </c>
      <c r="AF10" s="51"/>
      <c r="AG10" s="51"/>
      <c r="AH10" s="51"/>
      <c r="AI10" s="51"/>
      <c r="AJ10" s="51"/>
      <c r="AK10" s="51"/>
      <c r="AL10" s="51">
        <f>SUM(AF10*150+AG10*150+AH10*90+AI10*90+AJ10*30+AK629)</f>
        <v>0</v>
      </c>
      <c r="AM10" s="51"/>
      <c r="AN10" s="51"/>
      <c r="AO10" s="52">
        <f t="shared" si="2"/>
        <v>0</v>
      </c>
      <c r="AP10" s="52"/>
      <c r="AQ10" s="52"/>
      <c r="AR10" s="52"/>
      <c r="AS10" s="53">
        <f t="shared" si="3"/>
        <v>0</v>
      </c>
      <c r="AT10" s="54"/>
      <c r="AU10" s="39">
        <f t="shared" si="4"/>
        <v>0</v>
      </c>
    </row>
    <row r="11" spans="1:47" s="2" customFormat="1" ht="15.75" customHeight="1">
      <c r="A11" s="31"/>
      <c r="B11" s="31"/>
      <c r="C11" s="31"/>
      <c r="D11" s="49"/>
      <c r="E11" s="49"/>
      <c r="F11" s="31"/>
      <c r="G11" s="41"/>
      <c r="H11" s="42"/>
      <c r="I11" s="31"/>
      <c r="J11" s="31"/>
      <c r="K11" s="40"/>
      <c r="L11" s="37"/>
      <c r="M11" s="31"/>
      <c r="N11" s="31"/>
      <c r="O11" s="31"/>
      <c r="P11" s="31"/>
      <c r="Q11" s="31"/>
      <c r="R11" s="31"/>
      <c r="S11" s="31"/>
      <c r="T11" s="31"/>
      <c r="U11" s="31"/>
      <c r="V11" s="40"/>
      <c r="W11" s="40"/>
      <c r="X11" s="40"/>
      <c r="Y11" s="40"/>
      <c r="Z11" s="40"/>
      <c r="AA11" s="40"/>
      <c r="AB11" s="40"/>
      <c r="AC11" s="40"/>
      <c r="AD11" s="40">
        <f t="shared" si="0"/>
        <v>0</v>
      </c>
      <c r="AE11" s="51">
        <f t="shared" si="1"/>
        <v>0</v>
      </c>
      <c r="AF11" s="51"/>
      <c r="AG11" s="51"/>
      <c r="AH11" s="51"/>
      <c r="AI11" s="51"/>
      <c r="AJ11" s="51"/>
      <c r="AK11" s="51"/>
      <c r="AL11" s="51">
        <f>SUM(AF11*150+AG11*150+AH11*90+AI11*90+AJ11*30+AK630)</f>
        <v>0</v>
      </c>
      <c r="AM11" s="51"/>
      <c r="AN11" s="51"/>
      <c r="AO11" s="52">
        <f t="shared" si="2"/>
        <v>0</v>
      </c>
      <c r="AP11" s="52"/>
      <c r="AQ11" s="52"/>
      <c r="AR11" s="52"/>
      <c r="AS11" s="53">
        <f t="shared" si="3"/>
        <v>0</v>
      </c>
      <c r="AT11" s="54"/>
      <c r="AU11" s="39">
        <f t="shared" si="4"/>
        <v>0</v>
      </c>
    </row>
    <row r="12" spans="1:47" s="2" customFormat="1" ht="15.75" customHeight="1">
      <c r="A12" s="31"/>
      <c r="B12" s="31"/>
      <c r="C12" s="31"/>
      <c r="D12" s="49"/>
      <c r="E12" s="49"/>
      <c r="F12" s="31"/>
      <c r="G12" s="41"/>
      <c r="H12" s="42"/>
      <c r="I12" s="31"/>
      <c r="J12" s="31"/>
      <c r="K12" s="43"/>
      <c r="L12" s="37"/>
      <c r="M12" s="31"/>
      <c r="N12" s="31"/>
      <c r="O12" s="31"/>
      <c r="P12" s="31"/>
      <c r="Q12" s="31"/>
      <c r="R12" s="31"/>
      <c r="S12" s="31"/>
      <c r="T12" s="55"/>
      <c r="U12" s="43"/>
      <c r="V12" s="56"/>
      <c r="W12" s="56"/>
      <c r="X12" s="54"/>
      <c r="Y12" s="54"/>
      <c r="Z12" s="54"/>
      <c r="AA12" s="54"/>
      <c r="AB12" s="54"/>
      <c r="AC12" s="54"/>
      <c r="AD12" s="40">
        <f t="shared" si="0"/>
        <v>0</v>
      </c>
      <c r="AE12" s="51">
        <f t="shared" si="1"/>
        <v>0</v>
      </c>
      <c r="AF12" s="54"/>
      <c r="AG12" s="54"/>
      <c r="AH12" s="54"/>
      <c r="AI12" s="54"/>
      <c r="AJ12" s="54"/>
      <c r="AK12" s="54"/>
      <c r="AL12" s="51">
        <f>SUM(AF12*150+AG12*150+AH12*90+AI12*90+AJ12*30+AK631)</f>
        <v>0</v>
      </c>
      <c r="AM12" s="54"/>
      <c r="AN12" s="54"/>
      <c r="AO12" s="52">
        <f t="shared" si="2"/>
        <v>0</v>
      </c>
      <c r="AP12" s="54"/>
      <c r="AQ12" s="54"/>
      <c r="AR12" s="54"/>
      <c r="AS12" s="53">
        <f t="shared" si="3"/>
        <v>0</v>
      </c>
      <c r="AT12" s="54"/>
      <c r="AU12" s="39">
        <f t="shared" si="4"/>
        <v>0</v>
      </c>
    </row>
    <row r="13" spans="1:47" s="2" customFormat="1" ht="23.25" customHeight="1">
      <c r="A13" s="13"/>
      <c r="B13" s="18"/>
      <c r="C13" s="31"/>
      <c r="D13" s="16"/>
      <c r="E13" s="49"/>
      <c r="F13" s="60"/>
      <c r="G13" s="41"/>
      <c r="H13" s="50"/>
      <c r="I13" s="17"/>
      <c r="J13" s="17"/>
      <c r="K13" s="43"/>
      <c r="L13" s="37"/>
      <c r="M13" s="31"/>
      <c r="N13" s="31"/>
      <c r="O13" s="31"/>
      <c r="P13" s="31"/>
      <c r="Q13" s="31"/>
      <c r="R13" s="31"/>
      <c r="S13" s="31"/>
      <c r="T13" s="31"/>
      <c r="U13" s="31"/>
      <c r="V13" s="57"/>
      <c r="W13" s="58"/>
      <c r="X13" s="40"/>
      <c r="Y13" s="40"/>
      <c r="Z13" s="40"/>
      <c r="AA13" s="40"/>
      <c r="AB13" s="40"/>
      <c r="AC13" s="40"/>
      <c r="AD13" s="40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2"/>
      <c r="AP13" s="52"/>
      <c r="AQ13" s="52"/>
      <c r="AR13" s="52"/>
      <c r="AS13" s="53"/>
      <c r="AT13" s="54"/>
      <c r="AU13" s="39"/>
    </row>
    <row r="14" spans="1:47" s="21" customFormat="1" ht="15.75" customHeight="1">
      <c r="A14" s="13"/>
      <c r="B14" s="18"/>
      <c r="C14" s="31"/>
      <c r="D14" s="16"/>
      <c r="E14" s="49"/>
      <c r="F14" s="17"/>
      <c r="G14" s="41"/>
      <c r="H14" s="17"/>
      <c r="I14" s="17"/>
      <c r="J14" s="17"/>
      <c r="K14" s="15"/>
      <c r="L14" s="37"/>
      <c r="M14" s="18"/>
      <c r="N14" s="19"/>
      <c r="O14" s="31"/>
      <c r="P14" s="19"/>
      <c r="Q14" s="19"/>
      <c r="R14" s="19"/>
      <c r="S14" s="15"/>
      <c r="T14" s="15"/>
      <c r="U14" s="31"/>
      <c r="V14" s="9"/>
      <c r="W14" s="9"/>
      <c r="X14" s="9"/>
      <c r="Y14" s="9"/>
      <c r="Z14" s="9"/>
      <c r="AA14" s="9"/>
      <c r="AB14" s="9"/>
      <c r="AC14" s="9"/>
      <c r="AD14" s="40">
        <f t="shared" si="0"/>
        <v>0</v>
      </c>
      <c r="AE14" s="51">
        <f t="shared" si="1"/>
        <v>0</v>
      </c>
      <c r="AF14" s="51"/>
      <c r="AG14" s="51"/>
      <c r="AH14" s="51"/>
      <c r="AI14" s="51"/>
      <c r="AJ14" s="51"/>
      <c r="AK14" s="51"/>
      <c r="AL14" s="51">
        <f>SUM(AF14*150+AG14*150+AH14*90+AI14*90+AJ14*30+AK642)</f>
        <v>0</v>
      </c>
      <c r="AM14" s="51"/>
      <c r="AN14" s="51"/>
      <c r="AO14" s="52">
        <f t="shared" si="2"/>
        <v>0</v>
      </c>
      <c r="AP14" s="38"/>
      <c r="AQ14" s="38"/>
      <c r="AR14" s="38"/>
      <c r="AS14" s="53">
        <f t="shared" si="3"/>
        <v>0</v>
      </c>
      <c r="AT14" s="20"/>
      <c r="AU14" s="39">
        <f t="shared" si="4"/>
        <v>0</v>
      </c>
    </row>
    <row r="15" spans="1:47" s="21" customFormat="1" ht="15.75" customHeight="1">
      <c r="A15" s="13"/>
      <c r="B15" s="18"/>
      <c r="C15" s="31"/>
      <c r="D15" s="16"/>
      <c r="E15" s="49"/>
      <c r="F15" s="17"/>
      <c r="G15" s="41"/>
      <c r="H15" s="11"/>
      <c r="I15" s="17"/>
      <c r="J15" s="61"/>
      <c r="K15" s="15"/>
      <c r="L15" s="37"/>
      <c r="M15" s="18"/>
      <c r="N15" s="19"/>
      <c r="O15" s="31"/>
      <c r="P15" s="19"/>
      <c r="Q15" s="19"/>
      <c r="R15" s="19"/>
      <c r="S15" s="15"/>
      <c r="T15" s="15"/>
      <c r="U15" s="31"/>
      <c r="V15" s="9"/>
      <c r="W15" s="9"/>
      <c r="X15" s="9"/>
      <c r="Y15" s="9"/>
      <c r="Z15" s="9"/>
      <c r="AA15" s="9"/>
      <c r="AB15" s="9"/>
      <c r="AC15" s="9"/>
      <c r="AD15" s="40">
        <f t="shared" si="0"/>
        <v>0</v>
      </c>
      <c r="AE15" s="51">
        <f t="shared" si="1"/>
        <v>0</v>
      </c>
      <c r="AF15" s="51"/>
      <c r="AG15" s="51"/>
      <c r="AH15" s="51"/>
      <c r="AI15" s="51"/>
      <c r="AJ15" s="51"/>
      <c r="AK15" s="51"/>
      <c r="AL15" s="51">
        <f>SUM(AF15*150+AG15*150+AH15*90+AI15*90+AJ15*30+AK643)</f>
        <v>0</v>
      </c>
      <c r="AM15" s="51"/>
      <c r="AN15" s="51"/>
      <c r="AO15" s="52">
        <f t="shared" si="2"/>
        <v>0</v>
      </c>
      <c r="AP15" s="38"/>
      <c r="AQ15" s="38"/>
      <c r="AR15" s="38"/>
      <c r="AS15" s="53">
        <f t="shared" si="3"/>
        <v>0</v>
      </c>
      <c r="AT15" s="20"/>
      <c r="AU15" s="39">
        <f t="shared" si="4"/>
        <v>0</v>
      </c>
    </row>
    <row r="16" spans="1:47" s="21" customFormat="1" ht="15.75" customHeight="1">
      <c r="A16" s="13"/>
      <c r="B16" s="9"/>
      <c r="C16" s="9"/>
      <c r="D16" s="16"/>
      <c r="E16" s="14"/>
      <c r="F16" s="17"/>
      <c r="G16" s="12"/>
      <c r="H16" s="10"/>
      <c r="I16" s="17"/>
      <c r="J16" s="59"/>
      <c r="K16" s="15"/>
      <c r="L16" s="37"/>
      <c r="M16" s="18"/>
      <c r="N16" s="19"/>
      <c r="O16" s="31"/>
      <c r="P16" s="19"/>
      <c r="Q16" s="19"/>
      <c r="R16" s="19"/>
      <c r="S16" s="15"/>
      <c r="T16" s="15"/>
      <c r="U16" s="31"/>
      <c r="V16" s="9"/>
      <c r="W16" s="9"/>
      <c r="X16" s="9"/>
      <c r="Y16" s="9"/>
      <c r="Z16" s="9"/>
      <c r="AA16" s="9"/>
      <c r="AB16" s="9"/>
      <c r="AC16" s="9"/>
      <c r="AD16" s="40">
        <f t="shared" si="0"/>
        <v>0</v>
      </c>
      <c r="AE16" s="51">
        <f t="shared" si="1"/>
        <v>0</v>
      </c>
      <c r="AF16" s="51"/>
      <c r="AG16" s="51"/>
      <c r="AH16" s="51"/>
      <c r="AI16" s="51"/>
      <c r="AJ16" s="51"/>
      <c r="AK16" s="51"/>
      <c r="AL16" s="51">
        <f>SUM(AF16*150+AG16*150+AH16*90+AI16*90+AJ16*30+AK644)</f>
        <v>0</v>
      </c>
      <c r="AM16" s="51"/>
      <c r="AN16" s="51"/>
      <c r="AO16" s="52">
        <f t="shared" si="2"/>
        <v>0</v>
      </c>
      <c r="AP16" s="38"/>
      <c r="AQ16" s="38"/>
      <c r="AR16" s="38"/>
      <c r="AS16" s="53">
        <f t="shared" si="3"/>
        <v>0</v>
      </c>
      <c r="AT16" s="20"/>
      <c r="AU16" s="39">
        <f t="shared" si="4"/>
        <v>0</v>
      </c>
    </row>
    <row r="17" spans="1:47" s="21" customFormat="1" ht="15.75" customHeight="1">
      <c r="A17" s="13"/>
      <c r="B17" s="9"/>
      <c r="C17" s="9"/>
      <c r="D17" s="25"/>
      <c r="E17" s="26"/>
      <c r="F17" s="17"/>
      <c r="G17" s="12"/>
      <c r="H17" s="10"/>
      <c r="I17" s="17"/>
      <c r="J17" s="59"/>
      <c r="K17" s="15"/>
      <c r="L17" s="37"/>
      <c r="M17" s="18"/>
      <c r="N17" s="19"/>
      <c r="O17" s="31"/>
      <c r="P17" s="19"/>
      <c r="Q17" s="19"/>
      <c r="R17" s="19"/>
      <c r="S17" s="15"/>
      <c r="T17" s="15"/>
      <c r="U17" s="31"/>
      <c r="V17" s="9"/>
      <c r="W17" s="9"/>
      <c r="X17" s="9"/>
      <c r="Y17" s="9"/>
      <c r="Z17" s="9"/>
      <c r="AA17" s="9"/>
      <c r="AB17" s="9"/>
      <c r="AC17" s="9"/>
      <c r="AD17" s="40">
        <f t="shared" si="0"/>
        <v>0</v>
      </c>
      <c r="AE17" s="51">
        <f t="shared" si="1"/>
        <v>0</v>
      </c>
      <c r="AF17" s="51"/>
      <c r="AG17" s="51"/>
      <c r="AH17" s="51"/>
      <c r="AI17" s="51"/>
      <c r="AJ17" s="51"/>
      <c r="AK17" s="51"/>
      <c r="AL17" s="51">
        <f>SUM(AF17*150+AG17*150+AH17*90+AI17*90+AJ17*30+AK645)</f>
        <v>0</v>
      </c>
      <c r="AM17" s="51"/>
      <c r="AN17" s="51"/>
      <c r="AO17" s="52">
        <f t="shared" si="2"/>
        <v>0</v>
      </c>
      <c r="AP17" s="38"/>
      <c r="AQ17" s="38"/>
      <c r="AR17" s="38"/>
      <c r="AS17" s="53">
        <f t="shared" si="3"/>
        <v>0</v>
      </c>
      <c r="AT17" s="20"/>
      <c r="AU17" s="39">
        <f t="shared" si="4"/>
        <v>0</v>
      </c>
    </row>
    <row r="18" spans="1:47" s="21" customFormat="1" ht="15.75" customHeight="1">
      <c r="A18" s="13"/>
      <c r="B18" s="9"/>
      <c r="C18" s="9"/>
      <c r="D18" s="25"/>
      <c r="E18" s="26"/>
      <c r="F18" s="17"/>
      <c r="G18" s="12"/>
      <c r="H18" s="10"/>
      <c r="I18" s="17"/>
      <c r="J18" s="59"/>
      <c r="K18" s="15"/>
      <c r="L18" s="37"/>
      <c r="M18" s="18"/>
      <c r="N18" s="19"/>
      <c r="O18" s="31"/>
      <c r="P18" s="19"/>
      <c r="Q18" s="19"/>
      <c r="R18" s="19"/>
      <c r="S18" s="15"/>
      <c r="T18" s="15"/>
      <c r="U18" s="31"/>
      <c r="V18" s="9"/>
      <c r="W18" s="9"/>
      <c r="X18" s="9"/>
      <c r="Y18" s="9"/>
      <c r="Z18" s="9"/>
      <c r="AA18" s="9"/>
      <c r="AB18" s="9"/>
      <c r="AC18" s="9"/>
      <c r="AD18" s="40"/>
      <c r="AE18" s="51"/>
      <c r="AF18" s="51"/>
      <c r="AG18" s="51"/>
      <c r="AH18" s="51"/>
      <c r="AI18" s="51"/>
      <c r="AJ18" s="51"/>
      <c r="AK18" s="51"/>
      <c r="AL18" s="51"/>
      <c r="AM18" s="51"/>
      <c r="AN18" s="51"/>
      <c r="AO18" s="52"/>
      <c r="AP18" s="38"/>
      <c r="AQ18" s="38"/>
      <c r="AR18" s="38"/>
      <c r="AS18" s="53"/>
      <c r="AT18" s="20"/>
      <c r="AU18" s="39"/>
    </row>
    <row r="19" spans="1:47" s="21" customFormat="1" ht="15.75" customHeight="1">
      <c r="A19" s="13"/>
      <c r="B19" s="9"/>
      <c r="C19" s="9"/>
      <c r="D19" s="25"/>
      <c r="E19" s="26"/>
      <c r="F19" s="17"/>
      <c r="G19" s="12"/>
      <c r="H19" s="10"/>
      <c r="I19" s="17"/>
      <c r="J19" s="59"/>
      <c r="K19" s="15"/>
      <c r="L19" s="37"/>
      <c r="M19" s="18"/>
      <c r="N19" s="19"/>
      <c r="O19" s="31"/>
      <c r="P19" s="19"/>
      <c r="Q19" s="19"/>
      <c r="R19" s="19"/>
      <c r="S19" s="15"/>
      <c r="T19" s="15"/>
      <c r="U19" s="31"/>
      <c r="V19" s="9"/>
      <c r="W19" s="9"/>
      <c r="X19" s="9"/>
      <c r="Y19" s="9"/>
      <c r="Z19" s="9"/>
      <c r="AA19" s="9"/>
      <c r="AB19" s="9"/>
      <c r="AC19" s="9"/>
      <c r="AD19" s="40"/>
      <c r="AE19" s="51"/>
      <c r="AF19" s="51"/>
      <c r="AG19" s="51"/>
      <c r="AH19" s="51"/>
      <c r="AI19" s="51"/>
      <c r="AJ19" s="51"/>
      <c r="AK19" s="51"/>
      <c r="AL19" s="51"/>
      <c r="AM19" s="51"/>
      <c r="AN19" s="51"/>
      <c r="AO19" s="52"/>
      <c r="AP19" s="38"/>
      <c r="AQ19" s="38"/>
      <c r="AR19" s="38"/>
      <c r="AS19" s="53"/>
      <c r="AT19" s="20"/>
      <c r="AU19" s="39"/>
    </row>
    <row r="20" spans="1:47" s="21" customFormat="1" ht="15.75" customHeight="1">
      <c r="A20" s="13"/>
      <c r="B20" s="9"/>
      <c r="C20" s="9"/>
      <c r="D20" s="25"/>
      <c r="E20" s="13"/>
      <c r="F20" s="17"/>
      <c r="G20" s="12"/>
      <c r="H20" s="10"/>
      <c r="I20" s="17"/>
      <c r="J20" s="59"/>
      <c r="K20" s="15"/>
      <c r="L20" s="37"/>
      <c r="M20" s="18"/>
      <c r="N20" s="19"/>
      <c r="O20" s="31"/>
      <c r="P20" s="19"/>
      <c r="Q20" s="19"/>
      <c r="R20" s="19"/>
      <c r="S20" s="15"/>
      <c r="T20" s="15"/>
      <c r="U20" s="31"/>
      <c r="V20" s="9"/>
      <c r="W20" s="9"/>
      <c r="X20" s="9"/>
      <c r="Y20" s="9"/>
      <c r="Z20" s="9"/>
      <c r="AA20" s="9"/>
      <c r="AB20" s="9"/>
      <c r="AC20" s="9"/>
      <c r="AD20" s="40"/>
      <c r="AE20" s="51"/>
      <c r="AF20" s="51"/>
      <c r="AG20" s="51"/>
      <c r="AH20" s="51"/>
      <c r="AI20" s="51"/>
      <c r="AJ20" s="51"/>
      <c r="AK20" s="51"/>
      <c r="AL20" s="51"/>
      <c r="AM20" s="51"/>
      <c r="AN20" s="51"/>
      <c r="AO20" s="52"/>
      <c r="AP20" s="38"/>
      <c r="AQ20" s="38"/>
      <c r="AR20" s="38"/>
      <c r="AS20" s="53"/>
      <c r="AT20" s="20"/>
      <c r="AU20" s="39"/>
    </row>
    <row r="21" spans="1:47" s="21" customFormat="1" ht="15.75" customHeight="1">
      <c r="A21" s="13"/>
      <c r="B21" s="9"/>
      <c r="C21" s="9"/>
      <c r="D21" s="25"/>
      <c r="E21" s="13"/>
      <c r="F21" s="17"/>
      <c r="G21" s="12"/>
      <c r="H21" s="10"/>
      <c r="I21" s="17"/>
      <c r="J21" s="59"/>
      <c r="K21" s="15"/>
      <c r="L21" s="37"/>
      <c r="M21" s="18"/>
      <c r="N21" s="19"/>
      <c r="O21" s="31"/>
      <c r="P21" s="19"/>
      <c r="Q21" s="19"/>
      <c r="R21" s="19"/>
      <c r="S21" s="15"/>
      <c r="T21" s="15"/>
      <c r="U21" s="31"/>
      <c r="V21" s="9"/>
      <c r="W21" s="9"/>
      <c r="X21" s="9"/>
      <c r="Y21" s="9"/>
      <c r="Z21" s="9"/>
      <c r="AA21" s="9"/>
      <c r="AB21" s="9"/>
      <c r="AC21" s="9"/>
      <c r="AD21" s="40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2"/>
      <c r="AP21" s="38"/>
      <c r="AQ21" s="38"/>
      <c r="AR21" s="38"/>
      <c r="AS21" s="53"/>
      <c r="AT21" s="20"/>
      <c r="AU21" s="39"/>
    </row>
    <row r="22" spans="1:47" s="21" customFormat="1" ht="15.75" customHeight="1">
      <c r="A22" s="13"/>
      <c r="B22" s="9"/>
      <c r="C22" s="9"/>
      <c r="D22" s="25"/>
      <c r="E22" s="26"/>
      <c r="F22" s="17"/>
      <c r="G22" s="12"/>
      <c r="H22" s="10"/>
      <c r="I22" s="17"/>
      <c r="J22" s="59"/>
      <c r="K22" s="15"/>
      <c r="L22" s="37"/>
      <c r="M22" s="18"/>
      <c r="N22" s="19"/>
      <c r="O22" s="31"/>
      <c r="P22" s="19"/>
      <c r="Q22" s="19"/>
      <c r="R22" s="19"/>
      <c r="S22" s="15"/>
      <c r="T22" s="15"/>
      <c r="U22" s="31"/>
      <c r="V22" s="9"/>
      <c r="W22" s="9"/>
      <c r="X22" s="9"/>
      <c r="Y22" s="9"/>
      <c r="Z22" s="9"/>
      <c r="AA22" s="9"/>
      <c r="AB22" s="9"/>
      <c r="AC22" s="9"/>
      <c r="AD22" s="40">
        <f>SUM(V22*35+W22*105+X22*20+Y22*20+Z22*15+AA22*15+AB22*10+AC22*10)</f>
        <v>0</v>
      </c>
      <c r="AE22" s="51">
        <f t="shared" si="1"/>
        <v>0</v>
      </c>
      <c r="AF22" s="51"/>
      <c r="AG22" s="51"/>
      <c r="AH22" s="51"/>
      <c r="AI22" s="51"/>
      <c r="AJ22" s="51"/>
      <c r="AK22" s="51"/>
      <c r="AL22" s="51">
        <f>SUM(AF22*150+AG22*150+AH22*90+AI22*90+AJ22*30+AK646)</f>
        <v>0</v>
      </c>
      <c r="AM22" s="51"/>
      <c r="AN22" s="51"/>
      <c r="AO22" s="52">
        <f t="shared" si="2"/>
        <v>0</v>
      </c>
      <c r="AP22" s="38"/>
      <c r="AQ22" s="38"/>
      <c r="AR22" s="38"/>
      <c r="AS22" s="53">
        <f t="shared" si="3"/>
        <v>0</v>
      </c>
      <c r="AT22" s="20"/>
      <c r="AU22" s="39">
        <f t="shared" si="4"/>
        <v>0</v>
      </c>
    </row>
    <row r="23" spans="1:47" s="21" customFormat="1" ht="15.75" customHeight="1">
      <c r="A23" s="62" t="s">
        <v>40</v>
      </c>
      <c r="B23" s="63"/>
      <c r="C23" s="63"/>
      <c r="D23" s="64"/>
      <c r="E23" s="26"/>
      <c r="F23" s="17"/>
      <c r="G23" s="12"/>
      <c r="H23" s="10"/>
      <c r="I23" s="17"/>
      <c r="J23" s="59"/>
      <c r="K23" s="15"/>
      <c r="L23" s="34"/>
      <c r="M23" s="18"/>
      <c r="N23" s="19"/>
      <c r="O23" s="31"/>
      <c r="P23" s="19"/>
      <c r="Q23" s="19"/>
      <c r="R23" s="19"/>
      <c r="S23" s="15"/>
      <c r="T23" s="15"/>
      <c r="U23" s="31"/>
      <c r="V23" s="9"/>
      <c r="W23" s="9"/>
      <c r="X23" s="9"/>
      <c r="Y23" s="9"/>
      <c r="Z23" s="9"/>
      <c r="AA23" s="9"/>
      <c r="AB23" s="9"/>
      <c r="AC23" s="9"/>
      <c r="AD23" s="9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38"/>
      <c r="AP23" s="38"/>
      <c r="AQ23" s="38"/>
      <c r="AR23" s="38"/>
      <c r="AS23" s="53"/>
      <c r="AT23" s="20"/>
      <c r="AU23" s="39"/>
    </row>
    <row r="24" spans="1:47" s="4" customFormat="1" ht="19.5" customHeight="1">
      <c r="A24" s="111" t="s">
        <v>6</v>
      </c>
      <c r="B24" s="112"/>
      <c r="C24" s="112"/>
      <c r="D24" s="112"/>
      <c r="E24" s="112"/>
      <c r="F24" s="112"/>
      <c r="G24" s="112"/>
      <c r="H24" s="112"/>
      <c r="I24" s="112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4"/>
    </row>
    <row r="25" spans="1:47" s="5" customFormat="1" ht="14.25">
      <c r="A25" s="44" t="s">
        <v>7</v>
      </c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4"/>
      <c r="AF25" s="44"/>
      <c r="AG25" s="44"/>
      <c r="AH25" s="44"/>
      <c r="AI25" s="44"/>
      <c r="AJ25" s="44"/>
      <c r="AK25" s="44"/>
      <c r="AL25" s="44"/>
      <c r="AM25" s="44"/>
      <c r="AN25" s="44"/>
      <c r="AO25" s="44"/>
      <c r="AP25" s="44"/>
      <c r="AQ25" s="44"/>
      <c r="AR25" s="44"/>
      <c r="AS25" s="44"/>
      <c r="AU25" s="32"/>
    </row>
    <row r="26" spans="1:47" s="5" customFormat="1" ht="14.25">
      <c r="A26" s="8"/>
      <c r="B26" s="8"/>
      <c r="C26" s="8"/>
      <c r="D26" s="8"/>
      <c r="E26" s="8"/>
      <c r="F26" s="8"/>
      <c r="G26" s="8"/>
      <c r="H26" s="8"/>
      <c r="I26" s="8"/>
      <c r="J26" s="22"/>
      <c r="K26" s="8"/>
      <c r="L26" s="35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8"/>
      <c r="AP26" s="8"/>
      <c r="AQ26" s="8"/>
      <c r="AR26" s="8"/>
      <c r="AS26" s="27"/>
      <c r="AU26" s="32"/>
    </row>
    <row r="27" spans="1:47" s="7" customFormat="1" ht="25.5" customHeight="1">
      <c r="A27" s="105" t="s">
        <v>50</v>
      </c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U27" s="33"/>
    </row>
    <row r="28" spans="1:47" s="7" customFormat="1" ht="22.5" customHeight="1">
      <c r="A28" s="104" t="s">
        <v>9</v>
      </c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U28" s="33"/>
    </row>
    <row r="29" spans="1:47" s="4" customFormat="1" ht="21" customHeight="1">
      <c r="A29" t="s">
        <v>8</v>
      </c>
      <c r="B29" s="6"/>
      <c r="J29" s="23"/>
      <c r="L29" s="36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S29" s="28"/>
      <c r="AU29" s="21"/>
    </row>
    <row r="30" ht="24.75" customHeight="1">
      <c r="A30" t="s">
        <v>10</v>
      </c>
    </row>
  </sheetData>
  <sheetProtection/>
  <mergeCells count="45">
    <mergeCell ref="AF2:AS2"/>
    <mergeCell ref="Q4:R4"/>
    <mergeCell ref="AT2:AT5"/>
    <mergeCell ref="A1:AU1"/>
    <mergeCell ref="E2:L2"/>
    <mergeCell ref="M2:AE2"/>
    <mergeCell ref="M4:N4"/>
    <mergeCell ref="O4:P4"/>
    <mergeCell ref="AU2:AU5"/>
    <mergeCell ref="A2:A5"/>
    <mergeCell ref="B2:B5"/>
    <mergeCell ref="I3:I5"/>
    <mergeCell ref="A28:AS28"/>
    <mergeCell ref="A27:AS27"/>
    <mergeCell ref="AR3:AR5"/>
    <mergeCell ref="AS3:AS5"/>
    <mergeCell ref="S4:T4"/>
    <mergeCell ref="K3:K5"/>
    <mergeCell ref="L3:L5"/>
    <mergeCell ref="A24:AU24"/>
    <mergeCell ref="AQ3:AQ5"/>
    <mergeCell ref="AF3:AL3"/>
    <mergeCell ref="AL4:AL5"/>
    <mergeCell ref="AF4:AG4"/>
    <mergeCell ref="M3:U3"/>
    <mergeCell ref="V3:AD3"/>
    <mergeCell ref="AM3:AO4"/>
    <mergeCell ref="AP3:AP5"/>
    <mergeCell ref="J3:J5"/>
    <mergeCell ref="U4:U5"/>
    <mergeCell ref="AE3:AE5"/>
    <mergeCell ref="AD4:AD5"/>
    <mergeCell ref="X4:Y4"/>
    <mergeCell ref="Z4:AA4"/>
    <mergeCell ref="AB4:AC4"/>
    <mergeCell ref="A23:D23"/>
    <mergeCell ref="V4:W4"/>
    <mergeCell ref="AH4:AI4"/>
    <mergeCell ref="AJ4:AK4"/>
    <mergeCell ref="C2:C5"/>
    <mergeCell ref="D2:D5"/>
    <mergeCell ref="E3:E5"/>
    <mergeCell ref="F3:F5"/>
    <mergeCell ref="G3:G5"/>
    <mergeCell ref="H3:H5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2013-12-18T04:31:16Z</cp:lastPrinted>
  <dcterms:created xsi:type="dcterms:W3CDTF">1996-12-17T01:32:42Z</dcterms:created>
  <dcterms:modified xsi:type="dcterms:W3CDTF">2016-09-21T07:02:00Z</dcterms:modified>
  <cp:category/>
  <cp:version/>
  <cp:contentType/>
  <cp:contentStatus/>
</cp:coreProperties>
</file>